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01 - Etudes\2178 - Université Bx Montaigne - Maison des étudiants Pessac\8 - Dce\0 - RENDU\Pièces écrites\PIECES ECRITES PARTICULIERES\"/>
    </mc:Choice>
  </mc:AlternateContent>
  <xr:revisionPtr revIDLastSave="0" documentId="13_ncr:1_{B484C535-FC2C-4B9F-B1DB-FE63AF6C6DA2}" xr6:coauthVersionLast="47" xr6:coauthVersionMax="47" xr10:uidLastSave="{00000000-0000-0000-0000-000000000000}"/>
  <bookViews>
    <workbookView xWindow="31185" yWindow="15" windowWidth="23565" windowHeight="15585" xr2:uid="{00000000-000D-0000-FFFF-FFFF00000000}"/>
  </bookViews>
  <sheets>
    <sheet name="Feuil1" sheetId="1" r:id="rId1"/>
  </sheets>
  <definedNames>
    <definedName name="_xlnm.Print_Area" localSheetId="0">Feuil1!$B$1:$H$109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8" i="1" l="1"/>
  <c r="G106" i="1"/>
  <c r="G52" i="1"/>
  <c r="G8" i="1"/>
  <c r="G7" i="1"/>
  <c r="G43" i="1"/>
  <c r="G44" i="1"/>
  <c r="G45" i="1"/>
  <c r="G16" i="1"/>
  <c r="G87" i="1"/>
  <c r="G85" i="1"/>
  <c r="G84" i="1"/>
  <c r="G71" i="1"/>
  <c r="G69" i="1"/>
  <c r="G70" i="1"/>
  <c r="G63" i="1"/>
  <c r="G60" i="1"/>
  <c r="G48" i="1"/>
  <c r="G51" i="1"/>
  <c r="G31" i="1"/>
  <c r="G81" i="1"/>
  <c r="G79" i="1"/>
  <c r="G101" i="1"/>
  <c r="G102" i="1"/>
  <c r="G17" i="1"/>
  <c r="G86" i="1"/>
  <c r="G82" i="1"/>
  <c r="G80" i="1"/>
  <c r="G64" i="1"/>
  <c r="G24" i="1"/>
  <c r="G78" i="1"/>
  <c r="G74" i="1"/>
  <c r="G68" i="1"/>
  <c r="G67" i="1"/>
  <c r="G19" i="1"/>
  <c r="G20" i="1"/>
  <c r="G21" i="1"/>
  <c r="G15" i="1"/>
  <c r="G14" i="1"/>
  <c r="G32" i="1"/>
  <c r="G42" i="1"/>
  <c r="G38" i="1"/>
  <c r="G39" i="1"/>
  <c r="G40" i="1"/>
  <c r="G41" i="1"/>
  <c r="G37" i="1"/>
  <c r="G34" i="1"/>
  <c r="G35" i="1"/>
  <c r="G49" i="1"/>
  <c r="G33" i="1"/>
  <c r="C96" i="1"/>
  <c r="C95" i="1"/>
  <c r="C94" i="1"/>
  <c r="C93" i="1"/>
  <c r="C89" i="1"/>
  <c r="C55" i="1"/>
  <c r="C27" i="1"/>
  <c r="C10" i="1"/>
  <c r="G10" i="1" l="1"/>
  <c r="G93" i="1" s="1"/>
  <c r="G103" i="1"/>
  <c r="S90" i="1"/>
  <c r="G59" i="1" l="1"/>
  <c r="G61" i="1"/>
  <c r="G77" i="1" l="1"/>
  <c r="G73" i="1"/>
  <c r="G75" i="1"/>
  <c r="G62" i="1"/>
  <c r="G89" i="1" s="1"/>
  <c r="G46" i="1"/>
  <c r="G47" i="1"/>
  <c r="G50" i="1"/>
  <c r="G23" i="1"/>
  <c r="G27" i="1" s="1"/>
  <c r="G55" i="1" l="1"/>
  <c r="G96" i="1"/>
  <c r="G95" i="1" l="1"/>
  <c r="G91" i="1"/>
  <c r="G94" i="1"/>
  <c r="G98" i="1" l="1"/>
</calcChain>
</file>

<file path=xl/sharedStrings.xml><?xml version="1.0" encoding="utf-8"?>
<sst xmlns="http://schemas.openxmlformats.org/spreadsheetml/2006/main" count="171" uniqueCount="110">
  <si>
    <t>Ventilation</t>
  </si>
  <si>
    <t>Plomberie</t>
  </si>
  <si>
    <t>Réseaux</t>
  </si>
  <si>
    <t>AEP</t>
  </si>
  <si>
    <t>ml</t>
  </si>
  <si>
    <t>Equipements sanitaires</t>
  </si>
  <si>
    <t>WC</t>
  </si>
  <si>
    <t>Lave-main (y-compris robinetterie)</t>
  </si>
  <si>
    <t>U</t>
  </si>
  <si>
    <t>Ens</t>
  </si>
  <si>
    <t>Branchement - Traitement</t>
  </si>
  <si>
    <t>Total CVC-PB</t>
  </si>
  <si>
    <t>Consignation réseaux</t>
  </si>
  <si>
    <t>Fondations, dalle, maçonnerie:</t>
  </si>
  <si>
    <t>Electricité</t>
  </si>
  <si>
    <t>DESIGNATION DES OUVRAGES</t>
  </si>
  <si>
    <t>Qté</t>
  </si>
  <si>
    <t>P.U.</t>
  </si>
  <si>
    <t>PRIX TOTAUX</t>
  </si>
  <si>
    <t>Generalités</t>
  </si>
  <si>
    <t>Essais et mise en service</t>
  </si>
  <si>
    <t>Alimentations électriques et interupteurs de proximité</t>
  </si>
  <si>
    <t>Modules de régulation</t>
  </si>
  <si>
    <t>Pièges à son</t>
  </si>
  <si>
    <t>D 125</t>
  </si>
  <si>
    <t>D 250</t>
  </si>
  <si>
    <t>D 315</t>
  </si>
  <si>
    <t>D 200</t>
  </si>
  <si>
    <t>D 160</t>
  </si>
  <si>
    <t>D 400</t>
  </si>
  <si>
    <t>Chauffage</t>
  </si>
  <si>
    <t>Départ chauffage</t>
  </si>
  <si>
    <t>Distribution partie neuve</t>
  </si>
  <si>
    <t>Robinets thermostatiques</t>
  </si>
  <si>
    <t>Thermostat d'ambiance</t>
  </si>
  <si>
    <t>Accessoires CTA : détecteur de présence, commande</t>
  </si>
  <si>
    <t>Distrib EF encastrée</t>
  </si>
  <si>
    <t>Distrib ECS encastrée</t>
  </si>
  <si>
    <t>Urinoir</t>
  </si>
  <si>
    <t>Douche</t>
  </si>
  <si>
    <t>Douche auto</t>
  </si>
  <si>
    <t>Alimentation électrique</t>
  </si>
  <si>
    <t>Calorifuge</t>
  </si>
  <si>
    <t>Batterie chaude eau</t>
  </si>
  <si>
    <t>Evac EU</t>
  </si>
  <si>
    <t>Hotte à recyclage</t>
  </si>
  <si>
    <t>Extincteurs</t>
  </si>
  <si>
    <t>Radiateurs neufs</t>
  </si>
  <si>
    <t>Moins value repose radiateurs existants</t>
  </si>
  <si>
    <t>Total</t>
  </si>
  <si>
    <t>Robinetterie evier</t>
  </si>
  <si>
    <t>Attente Fontaine à eau</t>
  </si>
  <si>
    <t>Etude d'exécution-DOE</t>
  </si>
  <si>
    <t>Désembouage</t>
  </si>
  <si>
    <t>4.1.7</t>
  </si>
  <si>
    <t>Emission - Base</t>
  </si>
  <si>
    <t>Repose des radiateurs existants</t>
  </si>
  <si>
    <t>Equilibrage</t>
  </si>
  <si>
    <t>4.1.8</t>
  </si>
  <si>
    <t>4.2.2</t>
  </si>
  <si>
    <t>Dépose de diffuseurs et antennes</t>
  </si>
  <si>
    <t>4.2.5</t>
  </si>
  <si>
    <t>4.2.6</t>
  </si>
  <si>
    <t>4.2.7</t>
  </si>
  <si>
    <t>Equipements acoustiques</t>
  </si>
  <si>
    <t>4.2.8</t>
  </si>
  <si>
    <t>Trappe d'entretien</t>
  </si>
  <si>
    <t>4.2.9</t>
  </si>
  <si>
    <t>Diffuseurs</t>
  </si>
  <si>
    <t>4.2.10</t>
  </si>
  <si>
    <t>Grilles de reprise</t>
  </si>
  <si>
    <t>4.2.11</t>
  </si>
  <si>
    <t>Grille de reprise buvette</t>
  </si>
  <si>
    <t>Clapet coupe-feu</t>
  </si>
  <si>
    <t>Ventilation placard source centrale</t>
  </si>
  <si>
    <t>4.2.13</t>
  </si>
  <si>
    <t>4.3.3</t>
  </si>
  <si>
    <t>4.3.4</t>
  </si>
  <si>
    <t>4.3.5</t>
  </si>
  <si>
    <t>Distribution d'eau froide sanitaire</t>
  </si>
  <si>
    <t>Reprise distribution eau froide des WC</t>
  </si>
  <si>
    <t>4.3.6</t>
  </si>
  <si>
    <t>Production d'eau chaude sanitaire</t>
  </si>
  <si>
    <t>Ballon ECS</t>
  </si>
  <si>
    <t>Equipements</t>
  </si>
  <si>
    <t>Distrbution d'eau chaude sanitaire</t>
  </si>
  <si>
    <t>4.3.7</t>
  </si>
  <si>
    <t>4.3.8</t>
  </si>
  <si>
    <t>Clapets anti-retour</t>
  </si>
  <si>
    <t>4.3.9</t>
  </si>
  <si>
    <t>4.3.10</t>
  </si>
  <si>
    <t>Attentet lave-vaisselle</t>
  </si>
  <si>
    <t>4.3.11</t>
  </si>
  <si>
    <t>Evacuation des eaux</t>
  </si>
  <si>
    <t>Raccordemenrs</t>
  </si>
  <si>
    <t>PM</t>
  </si>
  <si>
    <t>Désinfection</t>
  </si>
  <si>
    <t>4.3.12</t>
  </si>
  <si>
    <t>4.3.13</t>
  </si>
  <si>
    <t xml:space="preserve">Extension de la Maison des étudaints - Lot  06 CVC - PB
</t>
  </si>
  <si>
    <t>Dépose et stockage de radiateurs</t>
  </si>
  <si>
    <t>4.1.2</t>
  </si>
  <si>
    <t>4.1.5</t>
  </si>
  <si>
    <t>4.1.6</t>
  </si>
  <si>
    <t>4.2.15</t>
  </si>
  <si>
    <t>4.2.14</t>
  </si>
  <si>
    <t>Dépose - repose de diffuseurs</t>
  </si>
  <si>
    <t>Remplacement de grilles de reprise foyer</t>
  </si>
  <si>
    <t>PSE N°1 - LOT 06 Remplacement des 4 radiateurs réutilisés par des neufs</t>
  </si>
  <si>
    <t>PSE N°02 - LOT 06 Remplacement grille ventilation foyer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</si>
</sst>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€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4">
    <xf numFmtId="0" fontId="0" fillId="0" borderId="0" xfId="0"/>
    <xf numFmtId="0" fontId="0" fillId="2" borderId="0" xfId="0" applyFill="1"/>
    <xf numFmtId="0" fontId="2" fillId="0" borderId="1" xfId="1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vertical="center"/>
    </xf>
    <xf numFmtId="4" fontId="3" fillId="0" borderId="6" xfId="1" applyNumberFormat="1" applyFont="1" applyBorder="1" applyAlignment="1">
      <alignment vertical="center"/>
    </xf>
    <xf numFmtId="1" fontId="3" fillId="0" borderId="5" xfId="1" applyNumberFormat="1" applyFont="1" applyBorder="1" applyAlignment="1">
      <alignment horizontal="center" vertical="center" wrapText="1"/>
    </xf>
    <xf numFmtId="1" fontId="3" fillId="0" borderId="6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/>
    </xf>
    <xf numFmtId="0" fontId="5" fillId="0" borderId="0" xfId="0" applyFont="1"/>
    <xf numFmtId="0" fontId="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right"/>
    </xf>
    <xf numFmtId="0" fontId="5" fillId="0" borderId="6" xfId="0" applyFont="1" applyBorder="1"/>
    <xf numFmtId="0" fontId="6" fillId="0" borderId="6" xfId="0" applyFont="1" applyBorder="1"/>
    <xf numFmtId="0" fontId="7" fillId="0" borderId="6" xfId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6" fillId="0" borderId="6" xfId="0" applyNumberFormat="1" applyFont="1" applyBorder="1" applyAlignment="1">
      <alignment horizontal="right"/>
    </xf>
    <xf numFmtId="164" fontId="5" fillId="0" borderId="6" xfId="0" applyNumberFormat="1" applyFont="1" applyBorder="1"/>
    <xf numFmtId="0" fontId="5" fillId="0" borderId="5" xfId="0" applyFont="1" applyBorder="1"/>
    <xf numFmtId="0" fontId="6" fillId="0" borderId="1" xfId="0" applyFont="1" applyBorder="1"/>
    <xf numFmtId="0" fontId="5" fillId="0" borderId="1" xfId="0" applyFont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0" fontId="8" fillId="0" borderId="6" xfId="1" applyFont="1" applyBorder="1" applyAlignment="1">
      <alignment vertical="center" wrapText="1"/>
    </xf>
    <xf numFmtId="164" fontId="0" fillId="0" borderId="0" xfId="0" applyNumberFormat="1"/>
    <xf numFmtId="0" fontId="6" fillId="0" borderId="0" xfId="0" applyFont="1"/>
    <xf numFmtId="164" fontId="5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3">
    <cellStyle name="Normal" xfId="0" builtinId="0"/>
    <cellStyle name="Normal 2" xfId="1" xr:uid="{5425F0B9-12AC-4AA7-B5CB-6314CF8B082C}"/>
    <cellStyle name="Normal 2 5" xfId="2" xr:uid="{36709FC5-58F8-4287-94A3-F5DC379C79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108"/>
  <sheetViews>
    <sheetView tabSelected="1" view="pageBreakPreview" topLeftCell="A81" zoomScaleNormal="100" zoomScaleSheetLayoutView="100" workbookViewId="0">
      <selection activeCell="C106" sqref="C106"/>
    </sheetView>
  </sheetViews>
  <sheetFormatPr baseColWidth="10" defaultColWidth="9.140625" defaultRowHeight="15" x14ac:dyDescent="0.25"/>
  <cols>
    <col min="3" max="3" width="52.85546875" style="13" customWidth="1"/>
    <col min="4" max="4" width="9.140625" style="13" customWidth="1"/>
    <col min="5" max="5" width="10.85546875" style="13" customWidth="1"/>
    <col min="6" max="6" width="9.140625" style="13"/>
    <col min="7" max="7" width="14.42578125" style="13" customWidth="1"/>
    <col min="9" max="9" width="15.42578125" customWidth="1"/>
    <col min="10" max="10" width="21.85546875" customWidth="1"/>
    <col min="12" max="12" width="41.5703125" customWidth="1"/>
    <col min="13" max="13" width="44.42578125" customWidth="1"/>
    <col min="14" max="14" width="35.42578125" customWidth="1"/>
    <col min="18" max="18" width="32.85546875" customWidth="1"/>
  </cols>
  <sheetData>
    <row r="2" spans="2:7" ht="57.75" customHeight="1" x14ac:dyDescent="0.25">
      <c r="C2" s="31" t="s">
        <v>99</v>
      </c>
      <c r="D2" s="32"/>
      <c r="E2" s="32"/>
      <c r="F2" s="32"/>
      <c r="G2" s="33"/>
    </row>
    <row r="3" spans="2:7" x14ac:dyDescent="0.25">
      <c r="C3" s="2" t="s">
        <v>15</v>
      </c>
      <c r="D3" s="10" t="s">
        <v>8</v>
      </c>
      <c r="E3" s="3" t="s">
        <v>16</v>
      </c>
      <c r="F3" s="4" t="s">
        <v>17</v>
      </c>
      <c r="G3" s="4" t="s">
        <v>18</v>
      </c>
    </row>
    <row r="4" spans="2:7" x14ac:dyDescent="0.25">
      <c r="C4" s="11"/>
      <c r="D4" s="5"/>
      <c r="E4" s="8"/>
      <c r="F4" s="6"/>
      <c r="G4" s="6"/>
    </row>
    <row r="5" spans="2:7" x14ac:dyDescent="0.25">
      <c r="C5" s="18" t="s">
        <v>19</v>
      </c>
      <c r="D5" s="14"/>
      <c r="E5" s="9"/>
      <c r="F5" s="7"/>
      <c r="G5" s="19"/>
    </row>
    <row r="6" spans="2:7" x14ac:dyDescent="0.25">
      <c r="C6" s="12"/>
      <c r="D6" s="14"/>
      <c r="E6" s="9"/>
      <c r="F6" s="7"/>
      <c r="G6" s="19"/>
    </row>
    <row r="7" spans="2:7" x14ac:dyDescent="0.25">
      <c r="C7" s="27" t="s">
        <v>52</v>
      </c>
      <c r="D7" s="14" t="s">
        <v>9</v>
      </c>
      <c r="E7" s="9"/>
      <c r="F7" s="7"/>
      <c r="G7" s="19">
        <f>E7*F7</f>
        <v>0</v>
      </c>
    </row>
    <row r="8" spans="2:7" x14ac:dyDescent="0.25">
      <c r="C8" s="27" t="s">
        <v>20</v>
      </c>
      <c r="D8" s="14" t="s">
        <v>9</v>
      </c>
      <c r="E8" s="9"/>
      <c r="F8" s="7"/>
      <c r="G8" s="19">
        <f>E8*F8</f>
        <v>0</v>
      </c>
    </row>
    <row r="9" spans="2:7" x14ac:dyDescent="0.25">
      <c r="C9" s="12"/>
      <c r="D9" s="14"/>
      <c r="E9" s="9"/>
      <c r="F9" s="7"/>
      <c r="G9" s="19"/>
    </row>
    <row r="10" spans="2:7" x14ac:dyDescent="0.25">
      <c r="C10" s="15" t="str">
        <f>"Sous-total " &amp; C5</f>
        <v>Sous-total Generalités</v>
      </c>
      <c r="D10" s="14"/>
      <c r="E10" s="9"/>
      <c r="F10" s="7"/>
      <c r="G10" s="20">
        <f>SUBTOTAL(9,G7:G8)</f>
        <v>0</v>
      </c>
    </row>
    <row r="11" spans="2:7" x14ac:dyDescent="0.25">
      <c r="C11" s="16"/>
      <c r="D11" s="16"/>
      <c r="E11" s="16"/>
      <c r="F11" s="16"/>
      <c r="G11" s="21"/>
    </row>
    <row r="12" spans="2:7" x14ac:dyDescent="0.25">
      <c r="C12" s="17" t="s">
        <v>30</v>
      </c>
      <c r="D12" s="16"/>
      <c r="E12" s="16"/>
      <c r="F12" s="16"/>
      <c r="G12" s="21"/>
    </row>
    <row r="13" spans="2:7" x14ac:dyDescent="0.25">
      <c r="C13" s="17"/>
      <c r="D13" s="16"/>
      <c r="E13" s="16"/>
      <c r="F13" s="16"/>
      <c r="G13" s="21"/>
    </row>
    <row r="14" spans="2:7" hidden="1" x14ac:dyDescent="0.25">
      <c r="C14" s="16" t="s">
        <v>31</v>
      </c>
      <c r="D14" s="16" t="s">
        <v>9</v>
      </c>
      <c r="E14" s="16"/>
      <c r="F14" s="16"/>
      <c r="G14" s="21">
        <f t="shared" ref="G14:G24" si="0">E14*F14</f>
        <v>0</v>
      </c>
    </row>
    <row r="15" spans="2:7" x14ac:dyDescent="0.25">
      <c r="B15" t="s">
        <v>101</v>
      </c>
      <c r="C15" s="16" t="s">
        <v>100</v>
      </c>
      <c r="D15" s="16" t="s">
        <v>8</v>
      </c>
      <c r="E15" s="16"/>
      <c r="F15" s="16"/>
      <c r="G15" s="21">
        <f t="shared" si="0"/>
        <v>0</v>
      </c>
    </row>
    <row r="16" spans="2:7" x14ac:dyDescent="0.25">
      <c r="B16" t="s">
        <v>102</v>
      </c>
      <c r="C16" s="16" t="s">
        <v>53</v>
      </c>
      <c r="D16" s="16" t="s">
        <v>9</v>
      </c>
      <c r="E16" s="16"/>
      <c r="F16" s="16"/>
      <c r="G16" s="21">
        <f t="shared" si="0"/>
        <v>0</v>
      </c>
    </row>
    <row r="17" spans="2:10" x14ac:dyDescent="0.25">
      <c r="B17" t="s">
        <v>103</v>
      </c>
      <c r="C17" s="16" t="s">
        <v>32</v>
      </c>
      <c r="D17" s="16" t="s">
        <v>4</v>
      </c>
      <c r="E17" s="16"/>
      <c r="F17" s="16"/>
      <c r="G17" s="21">
        <f t="shared" si="0"/>
        <v>0</v>
      </c>
    </row>
    <row r="18" spans="2:10" x14ac:dyDescent="0.25">
      <c r="B18" t="s">
        <v>54</v>
      </c>
      <c r="C18" s="16" t="s">
        <v>55</v>
      </c>
      <c r="D18" s="16"/>
      <c r="E18" s="16"/>
      <c r="F18" s="16"/>
      <c r="G18" s="21"/>
    </row>
    <row r="19" spans="2:10" x14ac:dyDescent="0.25">
      <c r="C19" s="16" t="s">
        <v>56</v>
      </c>
      <c r="D19" s="16" t="s">
        <v>8</v>
      </c>
      <c r="E19" s="16"/>
      <c r="F19" s="16"/>
      <c r="G19" s="21">
        <f t="shared" si="0"/>
        <v>0</v>
      </c>
    </row>
    <row r="20" spans="2:10" x14ac:dyDescent="0.25">
      <c r="C20" s="16" t="s">
        <v>33</v>
      </c>
      <c r="D20" s="16" t="s">
        <v>8</v>
      </c>
      <c r="E20" s="16"/>
      <c r="F20" s="16"/>
      <c r="G20" s="21">
        <f t="shared" si="0"/>
        <v>0</v>
      </c>
    </row>
    <row r="21" spans="2:10" hidden="1" x14ac:dyDescent="0.25">
      <c r="C21" s="16" t="s">
        <v>34</v>
      </c>
      <c r="D21" s="16" t="s">
        <v>8</v>
      </c>
      <c r="E21" s="16"/>
      <c r="F21" s="16"/>
      <c r="G21" s="21">
        <f t="shared" si="0"/>
        <v>0</v>
      </c>
      <c r="J21" s="28"/>
    </row>
    <row r="22" spans="2:10" hidden="1" x14ac:dyDescent="0.25">
      <c r="C22" s="16"/>
      <c r="D22" s="16"/>
      <c r="E22" s="16"/>
      <c r="F22" s="16"/>
      <c r="G22" s="21"/>
    </row>
    <row r="23" spans="2:10" hidden="1" x14ac:dyDescent="0.25">
      <c r="C23" s="16" t="s">
        <v>41</v>
      </c>
      <c r="D23" s="16" t="s">
        <v>8</v>
      </c>
      <c r="E23" s="16"/>
      <c r="F23" s="16"/>
      <c r="G23" s="21">
        <f t="shared" si="0"/>
        <v>0</v>
      </c>
    </row>
    <row r="24" spans="2:10" x14ac:dyDescent="0.25">
      <c r="C24" s="16" t="s">
        <v>57</v>
      </c>
      <c r="D24" s="16" t="s">
        <v>9</v>
      </c>
      <c r="E24" s="16"/>
      <c r="F24" s="16"/>
      <c r="G24" s="21">
        <f t="shared" si="0"/>
        <v>0</v>
      </c>
    </row>
    <row r="25" spans="2:10" x14ac:dyDescent="0.25">
      <c r="C25" s="16"/>
      <c r="D25" s="16"/>
      <c r="E25" s="16"/>
      <c r="F25" s="16"/>
      <c r="G25" s="21"/>
    </row>
    <row r="26" spans="2:10" x14ac:dyDescent="0.25">
      <c r="C26" s="16"/>
      <c r="D26" s="16"/>
      <c r="E26" s="16"/>
      <c r="F26" s="16"/>
      <c r="G26" s="21"/>
    </row>
    <row r="27" spans="2:10" x14ac:dyDescent="0.25">
      <c r="C27" s="15" t="str">
        <f>"Sous-total " &amp; C12</f>
        <v>Sous-total Chauffage</v>
      </c>
      <c r="D27" s="16"/>
      <c r="E27" s="16"/>
      <c r="F27" s="16"/>
      <c r="G27" s="20">
        <f>SUBTOTAL(9,G14:G25)</f>
        <v>0</v>
      </c>
    </row>
    <row r="28" spans="2:10" x14ac:dyDescent="0.25">
      <c r="C28" s="16"/>
      <c r="D28" s="16"/>
      <c r="E28" s="16"/>
      <c r="F28" s="16"/>
      <c r="G28" s="21"/>
    </row>
    <row r="29" spans="2:10" x14ac:dyDescent="0.25">
      <c r="C29" s="17" t="s">
        <v>0</v>
      </c>
      <c r="D29" s="16"/>
      <c r="E29" s="16"/>
      <c r="F29" s="16"/>
      <c r="G29" s="21"/>
    </row>
    <row r="30" spans="2:10" x14ac:dyDescent="0.25">
      <c r="C30" s="17"/>
      <c r="D30" s="16"/>
      <c r="E30" s="16"/>
      <c r="F30" s="16"/>
      <c r="G30" s="21"/>
    </row>
    <row r="31" spans="2:10" x14ac:dyDescent="0.25">
      <c r="B31" t="s">
        <v>59</v>
      </c>
      <c r="C31" s="16" t="s">
        <v>60</v>
      </c>
      <c r="D31" s="16" t="s">
        <v>9</v>
      </c>
      <c r="E31" s="16"/>
      <c r="F31" s="16"/>
      <c r="G31" s="21">
        <f t="shared" ref="G31" si="1">E31*F31</f>
        <v>0</v>
      </c>
    </row>
    <row r="32" spans="2:10" hidden="1" x14ac:dyDescent="0.25">
      <c r="C32" s="16" t="s">
        <v>43</v>
      </c>
      <c r="D32" s="16" t="s">
        <v>8</v>
      </c>
      <c r="E32" s="16"/>
      <c r="F32" s="16"/>
      <c r="G32" s="21">
        <f>E32*F32</f>
        <v>0</v>
      </c>
    </row>
    <row r="33" spans="2:7" hidden="1" x14ac:dyDescent="0.25">
      <c r="C33" s="16" t="s">
        <v>21</v>
      </c>
      <c r="D33" s="16" t="s">
        <v>9</v>
      </c>
      <c r="E33" s="16"/>
      <c r="F33" s="16"/>
      <c r="G33" s="21">
        <f>E33*F33</f>
        <v>0</v>
      </c>
    </row>
    <row r="34" spans="2:7" hidden="1" x14ac:dyDescent="0.25">
      <c r="C34" s="16" t="s">
        <v>35</v>
      </c>
      <c r="D34" s="16" t="s">
        <v>9</v>
      </c>
      <c r="E34" s="16"/>
      <c r="F34" s="16"/>
      <c r="G34" s="21">
        <f t="shared" ref="G34:G35" si="2">E34*F34</f>
        <v>0</v>
      </c>
    </row>
    <row r="35" spans="2:7" hidden="1" x14ac:dyDescent="0.25">
      <c r="C35" s="16" t="s">
        <v>23</v>
      </c>
      <c r="D35" s="16" t="s">
        <v>8</v>
      </c>
      <c r="E35" s="16"/>
      <c r="F35" s="16"/>
      <c r="G35" s="21">
        <f t="shared" si="2"/>
        <v>0</v>
      </c>
    </row>
    <row r="36" spans="2:7" x14ac:dyDescent="0.25">
      <c r="B36" t="s">
        <v>61</v>
      </c>
      <c r="C36" s="16" t="s">
        <v>2</v>
      </c>
      <c r="D36" s="16"/>
      <c r="E36" s="16"/>
      <c r="F36" s="16"/>
      <c r="G36" s="21"/>
    </row>
    <row r="37" spans="2:7" x14ac:dyDescent="0.25">
      <c r="C37" s="16" t="s">
        <v>24</v>
      </c>
      <c r="D37" s="16" t="s">
        <v>4</v>
      </c>
      <c r="E37" s="16"/>
      <c r="F37" s="16"/>
      <c r="G37" s="21">
        <f t="shared" ref="G37:G45" si="3">E37*F37</f>
        <v>0</v>
      </c>
    </row>
    <row r="38" spans="2:7" x14ac:dyDescent="0.25">
      <c r="C38" s="16" t="s">
        <v>28</v>
      </c>
      <c r="D38" s="16" t="s">
        <v>4</v>
      </c>
      <c r="E38" s="16"/>
      <c r="F38" s="16"/>
      <c r="G38" s="21">
        <f t="shared" si="3"/>
        <v>0</v>
      </c>
    </row>
    <row r="39" spans="2:7" x14ac:dyDescent="0.25">
      <c r="C39" s="16" t="s">
        <v>27</v>
      </c>
      <c r="D39" s="16" t="s">
        <v>4</v>
      </c>
      <c r="E39" s="16"/>
      <c r="F39" s="16"/>
      <c r="G39" s="21">
        <f t="shared" si="3"/>
        <v>0</v>
      </c>
    </row>
    <row r="40" spans="2:7" x14ac:dyDescent="0.25">
      <c r="C40" s="16" t="s">
        <v>25</v>
      </c>
      <c r="D40" s="16" t="s">
        <v>4</v>
      </c>
      <c r="E40" s="16"/>
      <c r="F40" s="16"/>
      <c r="G40" s="21">
        <f t="shared" si="3"/>
        <v>0</v>
      </c>
    </row>
    <row r="41" spans="2:7" x14ac:dyDescent="0.25">
      <c r="C41" s="16" t="s">
        <v>26</v>
      </c>
      <c r="D41" s="16" t="s">
        <v>4</v>
      </c>
      <c r="E41" s="16"/>
      <c r="F41" s="16"/>
      <c r="G41" s="21">
        <f t="shared" si="3"/>
        <v>0</v>
      </c>
    </row>
    <row r="42" spans="2:7" x14ac:dyDescent="0.25">
      <c r="C42" s="16" t="s">
        <v>29</v>
      </c>
      <c r="D42" s="16" t="s">
        <v>4</v>
      </c>
      <c r="E42" s="16"/>
      <c r="F42" s="16"/>
      <c r="G42" s="21">
        <f t="shared" si="3"/>
        <v>0</v>
      </c>
    </row>
    <row r="43" spans="2:7" x14ac:dyDescent="0.25">
      <c r="B43" t="s">
        <v>62</v>
      </c>
      <c r="C43" s="16" t="s">
        <v>42</v>
      </c>
      <c r="D43" s="16" t="s">
        <v>9</v>
      </c>
      <c r="E43" s="16"/>
      <c r="F43" s="16"/>
      <c r="G43" s="21">
        <f t="shared" si="3"/>
        <v>0</v>
      </c>
    </row>
    <row r="44" spans="2:7" x14ac:dyDescent="0.25">
      <c r="B44" t="s">
        <v>63</v>
      </c>
      <c r="C44" s="16" t="s">
        <v>64</v>
      </c>
      <c r="D44" s="16" t="s">
        <v>9</v>
      </c>
      <c r="E44" s="16"/>
      <c r="F44" s="16"/>
      <c r="G44" s="21">
        <f t="shared" si="3"/>
        <v>0</v>
      </c>
    </row>
    <row r="45" spans="2:7" x14ac:dyDescent="0.25">
      <c r="B45" t="s">
        <v>65</v>
      </c>
      <c r="C45" s="16" t="s">
        <v>66</v>
      </c>
      <c r="D45" s="16" t="s">
        <v>8</v>
      </c>
      <c r="E45" s="16"/>
      <c r="F45" s="16"/>
      <c r="G45" s="21">
        <f t="shared" si="3"/>
        <v>0</v>
      </c>
    </row>
    <row r="46" spans="2:7" x14ac:dyDescent="0.25">
      <c r="B46" t="s">
        <v>67</v>
      </c>
      <c r="C46" s="16" t="s">
        <v>68</v>
      </c>
      <c r="D46" s="16" t="s">
        <v>8</v>
      </c>
      <c r="E46" s="16"/>
      <c r="F46" s="16"/>
      <c r="G46" s="21">
        <f t="shared" ref="G46:G52" si="4">E46*F46</f>
        <v>0</v>
      </c>
    </row>
    <row r="47" spans="2:7" x14ac:dyDescent="0.25">
      <c r="B47" t="s">
        <v>69</v>
      </c>
      <c r="C47" s="16" t="s">
        <v>70</v>
      </c>
      <c r="D47" s="16" t="s">
        <v>8</v>
      </c>
      <c r="E47" s="16"/>
      <c r="F47" s="16"/>
      <c r="G47" s="21">
        <f t="shared" si="4"/>
        <v>0</v>
      </c>
    </row>
    <row r="48" spans="2:7" x14ac:dyDescent="0.25">
      <c r="C48" s="16" t="s">
        <v>22</v>
      </c>
      <c r="D48" s="16" t="s">
        <v>8</v>
      </c>
      <c r="E48" s="16"/>
      <c r="F48" s="16"/>
      <c r="G48" s="21">
        <f t="shared" si="4"/>
        <v>0</v>
      </c>
    </row>
    <row r="49" spans="2:7" x14ac:dyDescent="0.25">
      <c r="B49" t="s">
        <v>71</v>
      </c>
      <c r="C49" s="16" t="s">
        <v>72</v>
      </c>
      <c r="D49" s="16" t="s">
        <v>8</v>
      </c>
      <c r="E49" s="16"/>
      <c r="F49" s="16"/>
      <c r="G49" s="21">
        <f t="shared" si="4"/>
        <v>0</v>
      </c>
    </row>
    <row r="50" spans="2:7" x14ac:dyDescent="0.25">
      <c r="B50" t="s">
        <v>71</v>
      </c>
      <c r="C50" s="16" t="s">
        <v>73</v>
      </c>
      <c r="D50" s="16" t="s">
        <v>8</v>
      </c>
      <c r="E50" s="16"/>
      <c r="F50" s="16"/>
      <c r="G50" s="21">
        <f t="shared" si="4"/>
        <v>0</v>
      </c>
    </row>
    <row r="51" spans="2:7" x14ac:dyDescent="0.25">
      <c r="B51" t="s">
        <v>75</v>
      </c>
      <c r="C51" s="16" t="s">
        <v>74</v>
      </c>
      <c r="D51" s="16" t="s">
        <v>9</v>
      </c>
      <c r="E51" s="16"/>
      <c r="F51" s="16"/>
      <c r="G51" s="21">
        <f t="shared" si="4"/>
        <v>0</v>
      </c>
    </row>
    <row r="52" spans="2:7" x14ac:dyDescent="0.25">
      <c r="B52" t="s">
        <v>105</v>
      </c>
      <c r="C52" s="16" t="s">
        <v>106</v>
      </c>
      <c r="D52" s="16" t="s">
        <v>8</v>
      </c>
      <c r="E52" s="16"/>
      <c r="F52" s="16"/>
      <c r="G52" s="21">
        <f t="shared" si="4"/>
        <v>0</v>
      </c>
    </row>
    <row r="53" spans="2:7" x14ac:dyDescent="0.25">
      <c r="C53" s="16"/>
      <c r="D53" s="16"/>
      <c r="E53" s="16"/>
      <c r="F53" s="16"/>
      <c r="G53" s="21"/>
    </row>
    <row r="54" spans="2:7" x14ac:dyDescent="0.25">
      <c r="C54" s="16"/>
      <c r="D54" s="16"/>
      <c r="E54" s="16"/>
      <c r="F54" s="16"/>
      <c r="G54" s="21"/>
    </row>
    <row r="55" spans="2:7" x14ac:dyDescent="0.25">
      <c r="C55" s="15" t="str">
        <f>"Sous-total " &amp; C29</f>
        <v>Sous-total Ventilation</v>
      </c>
      <c r="D55" s="16"/>
      <c r="E55" s="16"/>
      <c r="F55" s="16"/>
      <c r="G55" s="20">
        <f>SUBTOTAL(9,G31:G54)</f>
        <v>0</v>
      </c>
    </row>
    <row r="56" spans="2:7" x14ac:dyDescent="0.25">
      <c r="C56" s="16"/>
      <c r="D56" s="16"/>
      <c r="E56" s="16"/>
      <c r="F56" s="16"/>
      <c r="G56" s="20"/>
    </row>
    <row r="57" spans="2:7" x14ac:dyDescent="0.25">
      <c r="C57" s="17" t="s">
        <v>1</v>
      </c>
      <c r="D57" s="16"/>
      <c r="E57" s="16"/>
      <c r="F57" s="16"/>
      <c r="G57" s="21"/>
    </row>
    <row r="58" spans="2:7" x14ac:dyDescent="0.25">
      <c r="C58" s="17"/>
      <c r="D58" s="16"/>
      <c r="E58" s="16"/>
      <c r="F58" s="16"/>
      <c r="G58" s="21"/>
    </row>
    <row r="59" spans="2:7" x14ac:dyDescent="0.25">
      <c r="B59" t="s">
        <v>76</v>
      </c>
      <c r="C59" s="16" t="s">
        <v>12</v>
      </c>
      <c r="D59" s="16" t="s">
        <v>9</v>
      </c>
      <c r="E59" s="16"/>
      <c r="F59" s="16"/>
      <c r="G59" s="21">
        <f>E59*F59</f>
        <v>0</v>
      </c>
    </row>
    <row r="60" spans="2:7" x14ac:dyDescent="0.25">
      <c r="B60" t="s">
        <v>77</v>
      </c>
      <c r="C60" s="16" t="s">
        <v>79</v>
      </c>
      <c r="D60" s="16" t="s">
        <v>4</v>
      </c>
      <c r="E60" s="16"/>
      <c r="F60" s="16"/>
      <c r="G60" s="21">
        <f t="shared" ref="G60" si="5">E60*F60</f>
        <v>0</v>
      </c>
    </row>
    <row r="61" spans="2:7" hidden="1" x14ac:dyDescent="0.25">
      <c r="C61" s="16" t="s">
        <v>10</v>
      </c>
      <c r="D61" s="16" t="s">
        <v>9</v>
      </c>
      <c r="E61" s="16"/>
      <c r="F61" s="16"/>
      <c r="G61" s="21">
        <f>E61*F61</f>
        <v>0</v>
      </c>
    </row>
    <row r="62" spans="2:7" hidden="1" x14ac:dyDescent="0.25">
      <c r="C62" s="16" t="s">
        <v>3</v>
      </c>
      <c r="D62" s="16" t="s">
        <v>4</v>
      </c>
      <c r="E62" s="16"/>
      <c r="F62" s="16"/>
      <c r="G62" s="21">
        <f>E62*F62</f>
        <v>0</v>
      </c>
    </row>
    <row r="63" spans="2:7" x14ac:dyDescent="0.25">
      <c r="B63" t="s">
        <v>78</v>
      </c>
      <c r="C63" s="16" t="s">
        <v>80</v>
      </c>
      <c r="D63" s="16" t="s">
        <v>4</v>
      </c>
      <c r="E63" s="16"/>
      <c r="F63" s="16"/>
      <c r="G63" s="21">
        <f>E63*F63</f>
        <v>0</v>
      </c>
    </row>
    <row r="64" spans="2:7" x14ac:dyDescent="0.25">
      <c r="B64" t="s">
        <v>81</v>
      </c>
      <c r="C64" s="16" t="s">
        <v>82</v>
      </c>
      <c r="D64" s="16" t="s">
        <v>8</v>
      </c>
      <c r="E64" s="16"/>
      <c r="F64" s="16"/>
      <c r="G64" s="21">
        <f>E64*F64</f>
        <v>0</v>
      </c>
    </row>
    <row r="65" spans="2:12" x14ac:dyDescent="0.25">
      <c r="C65" s="16" t="s">
        <v>83</v>
      </c>
      <c r="D65" s="16"/>
      <c r="E65" s="16"/>
      <c r="F65" s="16"/>
      <c r="G65" s="21"/>
    </row>
    <row r="66" spans="2:12" x14ac:dyDescent="0.25">
      <c r="C66" s="16" t="s">
        <v>84</v>
      </c>
      <c r="D66" s="16"/>
      <c r="E66" s="16"/>
      <c r="F66" s="16"/>
      <c r="G66" s="21"/>
    </row>
    <row r="67" spans="2:12" hidden="1" x14ac:dyDescent="0.25">
      <c r="C67" s="16" t="s">
        <v>36</v>
      </c>
      <c r="D67" s="16" t="s">
        <v>4</v>
      </c>
      <c r="E67" s="16"/>
      <c r="F67" s="16"/>
      <c r="G67" s="21">
        <f t="shared" ref="G67:G87" si="6">E67*F67</f>
        <v>0</v>
      </c>
      <c r="L67" s="1"/>
    </row>
    <row r="68" spans="2:12" x14ac:dyDescent="0.25">
      <c r="B68" t="s">
        <v>86</v>
      </c>
      <c r="C68" s="16" t="s">
        <v>85</v>
      </c>
      <c r="D68" s="16" t="s">
        <v>4</v>
      </c>
      <c r="E68" s="16"/>
      <c r="F68" s="16"/>
      <c r="G68" s="21">
        <f t="shared" si="6"/>
        <v>0</v>
      </c>
      <c r="L68" s="1"/>
    </row>
    <row r="69" spans="2:12" hidden="1" x14ac:dyDescent="0.25">
      <c r="C69" s="16" t="s">
        <v>37</v>
      </c>
      <c r="D69" s="16" t="s">
        <v>4</v>
      </c>
      <c r="E69" s="16"/>
      <c r="F69" s="16"/>
      <c r="G69" s="21">
        <f t="shared" si="6"/>
        <v>0</v>
      </c>
      <c r="L69" s="1"/>
    </row>
    <row r="70" spans="2:12" x14ac:dyDescent="0.25">
      <c r="B70" t="s">
        <v>87</v>
      </c>
      <c r="C70" s="16" t="s">
        <v>42</v>
      </c>
      <c r="D70" s="16" t="s">
        <v>4</v>
      </c>
      <c r="E70" s="16"/>
      <c r="F70" s="16"/>
      <c r="G70" s="21">
        <f t="shared" si="6"/>
        <v>0</v>
      </c>
      <c r="L70" s="1"/>
    </row>
    <row r="71" spans="2:12" x14ac:dyDescent="0.25">
      <c r="B71" t="s">
        <v>89</v>
      </c>
      <c r="C71" s="16" t="s">
        <v>88</v>
      </c>
      <c r="D71" s="16" t="s">
        <v>8</v>
      </c>
      <c r="E71" s="16"/>
      <c r="F71" s="16"/>
      <c r="G71" s="21">
        <f t="shared" si="6"/>
        <v>0</v>
      </c>
      <c r="L71" s="1"/>
    </row>
    <row r="72" spans="2:12" x14ac:dyDescent="0.25">
      <c r="B72" t="s">
        <v>90</v>
      </c>
      <c r="C72" s="16" t="s">
        <v>5</v>
      </c>
      <c r="D72" s="16"/>
      <c r="E72" s="16"/>
      <c r="F72" s="16"/>
      <c r="G72" s="21"/>
    </row>
    <row r="73" spans="2:12" hidden="1" x14ac:dyDescent="0.25">
      <c r="C73" s="16" t="s">
        <v>6</v>
      </c>
      <c r="D73" s="16" t="s">
        <v>8</v>
      </c>
      <c r="E73" s="16"/>
      <c r="F73" s="16"/>
      <c r="G73" s="21">
        <f t="shared" si="6"/>
        <v>0</v>
      </c>
    </row>
    <row r="74" spans="2:12" hidden="1" x14ac:dyDescent="0.25">
      <c r="C74" s="16" t="s">
        <v>38</v>
      </c>
      <c r="D74" s="16" t="s">
        <v>8</v>
      </c>
      <c r="E74" s="16"/>
      <c r="F74" s="16"/>
      <c r="G74" s="21">
        <f t="shared" si="6"/>
        <v>0</v>
      </c>
    </row>
    <row r="75" spans="2:12" hidden="1" x14ac:dyDescent="0.25">
      <c r="C75" s="16" t="s">
        <v>7</v>
      </c>
      <c r="D75" s="16"/>
      <c r="E75" s="16"/>
      <c r="F75" s="16"/>
      <c r="G75" s="21">
        <f t="shared" si="6"/>
        <v>0</v>
      </c>
    </row>
    <row r="76" spans="2:12" x14ac:dyDescent="0.25">
      <c r="C76" s="16"/>
      <c r="D76" s="16"/>
      <c r="E76" s="16"/>
      <c r="F76" s="16"/>
      <c r="G76" s="21"/>
    </row>
    <row r="77" spans="2:12" hidden="1" x14ac:dyDescent="0.25">
      <c r="C77" s="16" t="s">
        <v>39</v>
      </c>
      <c r="D77" s="16" t="s">
        <v>9</v>
      </c>
      <c r="E77" s="16"/>
      <c r="F77" s="16"/>
      <c r="G77" s="21">
        <f t="shared" si="6"/>
        <v>0</v>
      </c>
    </row>
    <row r="78" spans="2:12" hidden="1" x14ac:dyDescent="0.25">
      <c r="C78" s="16" t="s">
        <v>40</v>
      </c>
      <c r="D78" s="16" t="s">
        <v>9</v>
      </c>
      <c r="E78" s="16"/>
      <c r="F78" s="16"/>
      <c r="G78" s="21">
        <f t="shared" si="6"/>
        <v>0</v>
      </c>
    </row>
    <row r="79" spans="2:12" x14ac:dyDescent="0.25">
      <c r="C79" s="16" t="s">
        <v>50</v>
      </c>
      <c r="D79" s="16" t="s">
        <v>8</v>
      </c>
      <c r="E79" s="16"/>
      <c r="F79" s="16"/>
      <c r="G79" s="21">
        <f t="shared" si="6"/>
        <v>0</v>
      </c>
    </row>
    <row r="80" spans="2:12" x14ac:dyDescent="0.25">
      <c r="C80" s="16" t="s">
        <v>91</v>
      </c>
      <c r="D80" s="16" t="s">
        <v>8</v>
      </c>
      <c r="E80" s="16"/>
      <c r="F80" s="16"/>
      <c r="G80" s="21">
        <f t="shared" si="6"/>
        <v>0</v>
      </c>
    </row>
    <row r="81" spans="2:19" x14ac:dyDescent="0.25">
      <c r="C81" s="16" t="s">
        <v>51</v>
      </c>
      <c r="D81" s="16" t="s">
        <v>8</v>
      </c>
      <c r="E81" s="16"/>
      <c r="F81" s="16"/>
      <c r="G81" s="21">
        <f t="shared" si="6"/>
        <v>0</v>
      </c>
    </row>
    <row r="82" spans="2:19" x14ac:dyDescent="0.25">
      <c r="C82" s="16" t="s">
        <v>45</v>
      </c>
      <c r="D82" s="16" t="s">
        <v>8</v>
      </c>
      <c r="E82" s="16"/>
      <c r="F82" s="16"/>
      <c r="G82" s="21">
        <f t="shared" si="6"/>
        <v>0</v>
      </c>
    </row>
    <row r="83" spans="2:19" x14ac:dyDescent="0.25">
      <c r="B83" t="s">
        <v>92</v>
      </c>
      <c r="C83" s="16" t="s">
        <v>93</v>
      </c>
      <c r="D83" s="16"/>
      <c r="E83" s="16"/>
      <c r="F83" s="16"/>
      <c r="G83" s="21"/>
    </row>
    <row r="84" spans="2:19" x14ac:dyDescent="0.25">
      <c r="C84" s="16" t="s">
        <v>94</v>
      </c>
      <c r="D84" s="16" t="s">
        <v>8</v>
      </c>
      <c r="E84" s="16"/>
      <c r="F84" s="16"/>
      <c r="G84" s="21">
        <f t="shared" ref="G84:G85" si="7">E84*F84</f>
        <v>0</v>
      </c>
    </row>
    <row r="85" spans="2:19" x14ac:dyDescent="0.25">
      <c r="C85" s="16" t="s">
        <v>44</v>
      </c>
      <c r="D85" s="16" t="s">
        <v>4</v>
      </c>
      <c r="E85" s="16"/>
      <c r="F85" s="16"/>
      <c r="G85" s="21">
        <f t="shared" si="7"/>
        <v>0</v>
      </c>
      <c r="R85" t="s">
        <v>6</v>
      </c>
    </row>
    <row r="86" spans="2:19" x14ac:dyDescent="0.25">
      <c r="B86" t="s">
        <v>97</v>
      </c>
      <c r="C86" s="16" t="s">
        <v>46</v>
      </c>
      <c r="D86" s="16" t="s">
        <v>95</v>
      </c>
      <c r="E86" s="16"/>
      <c r="F86" s="16"/>
      <c r="G86" s="21">
        <f t="shared" si="6"/>
        <v>0</v>
      </c>
      <c r="R86" t="s">
        <v>13</v>
      </c>
      <c r="S86">
        <v>5500</v>
      </c>
    </row>
    <row r="87" spans="2:19" x14ac:dyDescent="0.25">
      <c r="B87" t="s">
        <v>98</v>
      </c>
      <c r="C87" s="16" t="s">
        <v>96</v>
      </c>
      <c r="D87" s="16" t="s">
        <v>9</v>
      </c>
      <c r="E87" s="16"/>
      <c r="F87" s="16"/>
      <c r="G87" s="21">
        <f t="shared" si="6"/>
        <v>0</v>
      </c>
    </row>
    <row r="88" spans="2:19" x14ac:dyDescent="0.25">
      <c r="C88" s="16"/>
      <c r="D88" s="16"/>
      <c r="E88" s="16"/>
      <c r="F88" s="16"/>
      <c r="G88" s="21"/>
      <c r="R88" t="s">
        <v>1</v>
      </c>
      <c r="S88">
        <v>1000</v>
      </c>
    </row>
    <row r="89" spans="2:19" x14ac:dyDescent="0.25">
      <c r="C89" s="15" t="str">
        <f>"Sous-total " &amp; C57</f>
        <v>Sous-total Plomberie</v>
      </c>
      <c r="D89" s="16"/>
      <c r="E89" s="16"/>
      <c r="F89" s="16"/>
      <c r="G89" s="20">
        <f>SUBTOTAL(9,G59:G87)</f>
        <v>0</v>
      </c>
      <c r="R89" t="s">
        <v>14</v>
      </c>
      <c r="S89">
        <v>600</v>
      </c>
    </row>
    <row r="90" spans="2:19" x14ac:dyDescent="0.25">
      <c r="C90" s="16"/>
      <c r="D90" s="16"/>
      <c r="E90" s="16"/>
      <c r="F90" s="16"/>
      <c r="G90" s="21"/>
      <c r="S90">
        <f>SUM(S86:S89)</f>
        <v>7100</v>
      </c>
    </row>
    <row r="91" spans="2:19" x14ac:dyDescent="0.25">
      <c r="C91" s="23" t="s">
        <v>11</v>
      </c>
      <c r="D91" s="24"/>
      <c r="E91" s="24"/>
      <c r="F91" s="24"/>
      <c r="G91" s="26">
        <f>SUBTOTAL(9,G4:G89)</f>
        <v>0</v>
      </c>
      <c r="J91" s="28"/>
    </row>
    <row r="92" spans="2:19" x14ac:dyDescent="0.25">
      <c r="C92" s="22"/>
      <c r="D92" s="22"/>
      <c r="E92" s="22"/>
      <c r="F92" s="22"/>
      <c r="G92" s="22"/>
    </row>
    <row r="93" spans="2:19" x14ac:dyDescent="0.25">
      <c r="C93" s="16" t="str">
        <f>C5</f>
        <v>Generalités</v>
      </c>
      <c r="D93" s="16"/>
      <c r="E93" s="16"/>
      <c r="F93" s="16"/>
      <c r="G93" s="21">
        <f>G10</f>
        <v>0</v>
      </c>
    </row>
    <row r="94" spans="2:19" x14ac:dyDescent="0.25">
      <c r="C94" s="16" t="str">
        <f>C12</f>
        <v>Chauffage</v>
      </c>
      <c r="D94" s="16"/>
      <c r="E94" s="16"/>
      <c r="F94" s="16"/>
      <c r="G94" s="21">
        <f>G27</f>
        <v>0</v>
      </c>
    </row>
    <row r="95" spans="2:19" x14ac:dyDescent="0.25">
      <c r="C95" s="16" t="str">
        <f>C29</f>
        <v>Ventilation</v>
      </c>
      <c r="D95" s="16"/>
      <c r="E95" s="16"/>
      <c r="F95" s="16"/>
      <c r="G95" s="21">
        <f>G55</f>
        <v>0</v>
      </c>
    </row>
    <row r="96" spans="2:19" x14ac:dyDescent="0.25">
      <c r="C96" s="16" t="str">
        <f>C57</f>
        <v>Plomberie</v>
      </c>
      <c r="D96" s="16"/>
      <c r="E96" s="16"/>
      <c r="F96" s="16"/>
      <c r="G96" s="21">
        <f>G89</f>
        <v>0</v>
      </c>
    </row>
    <row r="97" spans="2:7" x14ac:dyDescent="0.25">
      <c r="C97" s="16"/>
      <c r="D97" s="16"/>
      <c r="E97" s="16"/>
      <c r="F97" s="16"/>
      <c r="G97" s="16"/>
    </row>
    <row r="98" spans="2:7" x14ac:dyDescent="0.25">
      <c r="C98" s="23" t="s">
        <v>11</v>
      </c>
      <c r="D98" s="24"/>
      <c r="E98" s="24"/>
      <c r="F98" s="24"/>
      <c r="G98" s="26">
        <f>SUM(G93:G96)</f>
        <v>0</v>
      </c>
    </row>
    <row r="99" spans="2:7" x14ac:dyDescent="0.25">
      <c r="C99" s="29"/>
      <c r="G99" s="30"/>
    </row>
    <row r="100" spans="2:7" x14ac:dyDescent="0.25">
      <c r="C100" s="29" t="s">
        <v>108</v>
      </c>
      <c r="G100" s="30"/>
    </row>
    <row r="101" spans="2:7" x14ac:dyDescent="0.25">
      <c r="B101" t="s">
        <v>58</v>
      </c>
      <c r="C101" s="24" t="s">
        <v>48</v>
      </c>
      <c r="D101" s="24" t="s">
        <v>8</v>
      </c>
      <c r="E101" s="24"/>
      <c r="F101" s="24"/>
      <c r="G101" s="25">
        <f t="shared" ref="G101:G102" si="8">E101*F101</f>
        <v>0</v>
      </c>
    </row>
    <row r="102" spans="2:7" x14ac:dyDescent="0.25">
      <c r="C102" s="24" t="s">
        <v>47</v>
      </c>
      <c r="D102" s="24" t="s">
        <v>8</v>
      </c>
      <c r="E102" s="24"/>
      <c r="F102" s="24"/>
      <c r="G102" s="25">
        <f t="shared" si="8"/>
        <v>0</v>
      </c>
    </row>
    <row r="103" spans="2:7" x14ac:dyDescent="0.25">
      <c r="C103" s="23" t="s">
        <v>49</v>
      </c>
      <c r="D103" s="24"/>
      <c r="E103" s="24"/>
      <c r="F103" s="24"/>
      <c r="G103" s="26">
        <f>G101+G102</f>
        <v>0</v>
      </c>
    </row>
    <row r="104" spans="2:7" x14ac:dyDescent="0.25">
      <c r="C104" s="29"/>
      <c r="G104" s="30"/>
    </row>
    <row r="105" spans="2:7" x14ac:dyDescent="0.25">
      <c r="C105" s="29" t="s">
        <v>109</v>
      </c>
      <c r="G105" s="30"/>
    </row>
    <row r="106" spans="2:7" x14ac:dyDescent="0.25">
      <c r="B106" t="s">
        <v>104</v>
      </c>
      <c r="C106" s="16" t="s">
        <v>107</v>
      </c>
      <c r="D106" s="16" t="s">
        <v>8</v>
      </c>
      <c r="E106" s="16"/>
      <c r="F106" s="16"/>
      <c r="G106" s="21">
        <f t="shared" ref="G106" si="9">E106*F106</f>
        <v>0</v>
      </c>
    </row>
    <row r="107" spans="2:7" x14ac:dyDescent="0.25">
      <c r="C107" s="24"/>
      <c r="D107" s="24"/>
      <c r="E107" s="24"/>
      <c r="F107" s="24"/>
      <c r="G107" s="25"/>
    </row>
    <row r="108" spans="2:7" x14ac:dyDescent="0.25">
      <c r="C108" s="23" t="s">
        <v>49</v>
      </c>
      <c r="D108" s="24"/>
      <c r="E108" s="24"/>
      <c r="F108" s="24"/>
      <c r="G108" s="26">
        <f>G106+G107</f>
        <v>0</v>
      </c>
    </row>
  </sheetData>
  <mergeCells count="1">
    <mergeCell ref="C2:G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53" orientation="portrait" verticalDpi="0" r:id="rId1"/>
  <headerFooter>
    <oddFooter>&amp;LMath ingénierie&amp;CCDPGF CVC-PB&amp;RDCE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Sprenger</dc:creator>
  <cp:lastModifiedBy>Fanny Marmin</cp:lastModifiedBy>
  <cp:lastPrinted>2025-10-17T14:26:36Z</cp:lastPrinted>
  <dcterms:created xsi:type="dcterms:W3CDTF">2015-06-05T18:19:34Z</dcterms:created>
  <dcterms:modified xsi:type="dcterms:W3CDTF">2025-10-24T07:02:22Z</dcterms:modified>
</cp:coreProperties>
</file>